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6" i="1" l="1"/>
  <c r="B18" i="1"/>
  <c r="C18" i="1" s="1"/>
  <c r="C15" i="1"/>
  <c r="C10" i="1"/>
  <c r="C11" i="1"/>
  <c r="C12" i="1"/>
  <c r="C13" i="1"/>
  <c r="C14" i="1"/>
  <c r="C16" i="1"/>
  <c r="C17" i="1"/>
  <c r="C9" i="1"/>
  <c r="F11" i="1" l="1"/>
  <c r="G11" i="1" s="1"/>
  <c r="F10" i="1"/>
  <c r="G10" i="1" s="1"/>
  <c r="H10" i="1" s="1"/>
  <c r="I10" i="1" s="1"/>
  <c r="J10" i="1" s="1"/>
  <c r="K10" i="1" s="1"/>
  <c r="L10" i="1" s="1"/>
  <c r="F9" i="1"/>
  <c r="G9" i="1" s="1"/>
  <c r="F15" i="1"/>
  <c r="F17" i="1"/>
  <c r="G17" i="1" s="1"/>
  <c r="H17" i="1" s="1"/>
  <c r="I17" i="1" s="1"/>
  <c r="F12" i="1"/>
  <c r="F14" i="1"/>
  <c r="G14" i="1" s="1"/>
  <c r="H14" i="1" s="1"/>
  <c r="I14" i="1" s="1"/>
  <c r="J14" i="1" s="1"/>
  <c r="K14" i="1" s="1"/>
  <c r="L14" i="1" s="1"/>
  <c r="F13" i="1"/>
  <c r="G13" i="1" s="1"/>
  <c r="H13" i="1" s="1"/>
  <c r="I13" i="1" s="1"/>
  <c r="F16" i="1"/>
  <c r="H11" i="1" l="1"/>
  <c r="I11" i="1" s="1"/>
  <c r="J11" i="1" s="1"/>
  <c r="K11" i="1" s="1"/>
  <c r="L11" i="1" s="1"/>
  <c r="H9" i="1"/>
  <c r="I9" i="1" s="1"/>
  <c r="J9" i="1" s="1"/>
  <c r="K9" i="1" s="1"/>
  <c r="L9" i="1" s="1"/>
  <c r="J13" i="1"/>
  <c r="K13" i="1" s="1"/>
  <c r="L13" i="1" s="1"/>
  <c r="G12" i="1"/>
  <c r="H12" i="1" s="1"/>
  <c r="I12" i="1" s="1"/>
  <c r="G16" i="1"/>
  <c r="J17" i="1"/>
  <c r="K17" i="1" s="1"/>
  <c r="L17" i="1" s="1"/>
  <c r="G15" i="1"/>
  <c r="H15" i="1" s="1"/>
  <c r="I15" i="1" s="1"/>
  <c r="J15" i="1" s="1"/>
  <c r="K15" i="1" s="1"/>
  <c r="L15" i="1" s="1"/>
  <c r="H16" i="1" l="1"/>
  <c r="I16" i="1" s="1"/>
  <c r="J16" i="1" s="1"/>
  <c r="K16" i="1" s="1"/>
  <c r="L16" i="1" s="1"/>
  <c r="J12" i="1"/>
  <c r="K12" i="1" s="1"/>
  <c r="L12" i="1" s="1"/>
</calcChain>
</file>

<file path=xl/sharedStrings.xml><?xml version="1.0" encoding="utf-8"?>
<sst xmlns="http://schemas.openxmlformats.org/spreadsheetml/2006/main" count="27" uniqueCount="17">
  <si>
    <t>Acertos no Simulado Anglo</t>
  </si>
  <si>
    <t>Acertos no S30</t>
  </si>
  <si>
    <t>Biologia</t>
  </si>
  <si>
    <t>Física</t>
  </si>
  <si>
    <t>Geografia</t>
  </si>
  <si>
    <t>História</t>
  </si>
  <si>
    <t>Inglês</t>
  </si>
  <si>
    <t>Matemática</t>
  </si>
  <si>
    <t>Português</t>
  </si>
  <si>
    <t>Química</t>
  </si>
  <si>
    <t>Fil / Soc</t>
  </si>
  <si>
    <t>Nota</t>
  </si>
  <si>
    <t>Média de Redação</t>
  </si>
  <si>
    <t>Nota Geral Simulado</t>
  </si>
  <si>
    <t>Situação</t>
  </si>
  <si>
    <t>Use essa tabela para conferir as suas notas:</t>
  </si>
  <si>
    <t>Preencha apenas os campos em amarelo!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</si>
</sst>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8" formatCode="_(* #,##0.00_);_(* \(#,##0.00\);_(* &quot;-&quot;??_);_(@_)"/>
    <numFmt numFmtId="170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43" fontId="0" fillId="2" borderId="1" xfId="1" applyFont="1" applyFill="1" applyBorder="1"/>
    <xf numFmtId="43" fontId="0" fillId="0" borderId="1" xfId="1" applyFont="1" applyBorder="1"/>
    <xf numFmtId="0" fontId="0" fillId="0" borderId="0" xfId="0" applyFill="1" applyBorder="1" applyAlignment="1">
      <alignment horizontal="right"/>
    </xf>
    <xf numFmtId="43" fontId="0" fillId="0" borderId="0" xfId="0" applyNumberFormat="1"/>
    <xf numFmtId="164" fontId="0" fillId="0" borderId="1" xfId="1" applyNumberFormat="1" applyFont="1" applyBorder="1"/>
    <xf numFmtId="168" fontId="0" fillId="0" borderId="0" xfId="3" applyFont="1"/>
    <xf numFmtId="170" fontId="0" fillId="2" borderId="1" xfId="1" applyNumberFormat="1" applyFont="1" applyFill="1" applyBorder="1"/>
    <xf numFmtId="170" fontId="0" fillId="0" borderId="1" xfId="0" applyNumberForma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4">
    <cellStyle name="Normal" xfId="0" builtinId="0"/>
    <cellStyle name="Normal 2" xfId="2"/>
    <cellStyle name="Vírgula" xfId="1" builtinId="3"/>
    <cellStyle name="Vírgula 2" xf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15" sqref="C14:C15"/>
    </sheetView>
  </sheetViews>
  <sheetFormatPr defaultRowHeight="15" x14ac:dyDescent="0.25"/>
  <cols>
    <col min="1" max="1" width="25.140625" bestFit="1" customWidth="1"/>
    <col min="5" max="5" width="11.42578125" bestFit="1" customWidth="1"/>
    <col min="6" max="10" width="9.140625" hidden="1" customWidth="1"/>
  </cols>
  <sheetData>
    <row r="1" spans="1:12" x14ac:dyDescent="0.25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15.75" thickBot="1" x14ac:dyDescent="0.3">
      <c r="A3" s="17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5" spans="1:12" x14ac:dyDescent="0.25">
      <c r="C5" t="s">
        <v>11</v>
      </c>
    </row>
    <row r="6" spans="1:12" x14ac:dyDescent="0.25">
      <c r="A6" t="s">
        <v>0</v>
      </c>
      <c r="B6" s="9"/>
      <c r="C6" s="4">
        <f>B6/45</f>
        <v>0</v>
      </c>
    </row>
    <row r="8" spans="1:12" x14ac:dyDescent="0.25">
      <c r="A8" t="s">
        <v>1</v>
      </c>
      <c r="C8" t="s">
        <v>11</v>
      </c>
      <c r="L8" t="s">
        <v>14</v>
      </c>
    </row>
    <row r="9" spans="1:12" x14ac:dyDescent="0.25">
      <c r="A9" s="1" t="s">
        <v>2</v>
      </c>
      <c r="B9" s="9"/>
      <c r="C9" s="7">
        <f>B9/2.4</f>
        <v>0</v>
      </c>
      <c r="E9" s="1" t="s">
        <v>2</v>
      </c>
      <c r="F9" s="6">
        <f>C9+$C$6+$C$18</f>
        <v>0</v>
      </c>
      <c r="G9">
        <f>ROUNDDOWN(F9,0)</f>
        <v>0</v>
      </c>
      <c r="H9">
        <f>F9-G9</f>
        <v>0</v>
      </c>
      <c r="I9">
        <f>IF(H9&lt;0.25,0,(IF(H9&lt;0.75,0.5,(IF(H9&gt;=0.75,1,0.5)))))</f>
        <v>0</v>
      </c>
      <c r="J9" s="8">
        <f>G9+I9</f>
        <v>0</v>
      </c>
      <c r="K9" s="7">
        <f>IF(J9&gt;10,10,J9)</f>
        <v>0</v>
      </c>
      <c r="L9" s="2" t="str">
        <f>IF(K9&lt;6,"Rec", )</f>
        <v>Rec</v>
      </c>
    </row>
    <row r="10" spans="1:12" x14ac:dyDescent="0.25">
      <c r="A10" s="1" t="s">
        <v>3</v>
      </c>
      <c r="B10" s="9"/>
      <c r="C10" s="7">
        <f t="shared" ref="C10:C17" si="0">B10/2.4</f>
        <v>0</v>
      </c>
      <c r="E10" s="1" t="s">
        <v>3</v>
      </c>
      <c r="F10" s="6">
        <f>C10+$C$6+$C$18</f>
        <v>0</v>
      </c>
      <c r="G10">
        <f t="shared" ref="G10:G17" si="1">ROUNDDOWN(F10,0)</f>
        <v>0</v>
      </c>
      <c r="H10">
        <f t="shared" ref="H10:H17" si="2">F10-G10</f>
        <v>0</v>
      </c>
      <c r="I10">
        <f t="shared" ref="I10:I17" si="3">IF(H10&lt;0.25,0,(IF(H10&lt;0.75,0.5,(IF(H10&gt;=0.75,1,0.5)))))</f>
        <v>0</v>
      </c>
      <c r="J10" s="8">
        <f t="shared" ref="J10:J17" si="4">G10+I10</f>
        <v>0</v>
      </c>
      <c r="K10" s="7">
        <f t="shared" ref="K10:K17" si="5">IF(J10&gt;10,10,J10)</f>
        <v>0</v>
      </c>
      <c r="L10" s="2" t="str">
        <f t="shared" ref="L10:L17" si="6">IF(K10&lt;6,"Rec", )</f>
        <v>Rec</v>
      </c>
    </row>
    <row r="11" spans="1:12" x14ac:dyDescent="0.25">
      <c r="A11" s="1" t="s">
        <v>4</v>
      </c>
      <c r="B11" s="9"/>
      <c r="C11" s="7">
        <f t="shared" si="0"/>
        <v>0</v>
      </c>
      <c r="E11" s="1" t="s">
        <v>4</v>
      </c>
      <c r="F11" s="6">
        <f>C11+$C$6+$C$18</f>
        <v>0</v>
      </c>
      <c r="G11">
        <f t="shared" si="1"/>
        <v>0</v>
      </c>
      <c r="H11">
        <f t="shared" si="2"/>
        <v>0</v>
      </c>
      <c r="I11">
        <f t="shared" si="3"/>
        <v>0</v>
      </c>
      <c r="J11" s="8">
        <f t="shared" si="4"/>
        <v>0</v>
      </c>
      <c r="K11" s="7">
        <f t="shared" si="5"/>
        <v>0</v>
      </c>
      <c r="L11" s="2" t="str">
        <f t="shared" si="6"/>
        <v>Rec</v>
      </c>
    </row>
    <row r="12" spans="1:12" x14ac:dyDescent="0.25">
      <c r="A12" s="1" t="s">
        <v>5</v>
      </c>
      <c r="B12" s="9"/>
      <c r="C12" s="7">
        <f t="shared" si="0"/>
        <v>0</v>
      </c>
      <c r="E12" s="1" t="s">
        <v>5</v>
      </c>
      <c r="F12" s="6">
        <f>C12+$C$6+$C$18</f>
        <v>0</v>
      </c>
      <c r="G12">
        <f t="shared" si="1"/>
        <v>0</v>
      </c>
      <c r="H12">
        <f t="shared" si="2"/>
        <v>0</v>
      </c>
      <c r="I12">
        <f t="shared" si="3"/>
        <v>0</v>
      </c>
      <c r="J12" s="8">
        <f t="shared" si="4"/>
        <v>0</v>
      </c>
      <c r="K12" s="7">
        <f t="shared" si="5"/>
        <v>0</v>
      </c>
      <c r="L12" s="2" t="str">
        <f t="shared" si="6"/>
        <v>Rec</v>
      </c>
    </row>
    <row r="13" spans="1:12" x14ac:dyDescent="0.25">
      <c r="A13" s="1" t="s">
        <v>6</v>
      </c>
      <c r="B13" s="9"/>
      <c r="C13" s="7">
        <f t="shared" si="0"/>
        <v>0</v>
      </c>
      <c r="E13" s="1" t="s">
        <v>6</v>
      </c>
      <c r="F13" s="6">
        <f>C13+$C$6+$C$18</f>
        <v>0</v>
      </c>
      <c r="G13">
        <f t="shared" si="1"/>
        <v>0</v>
      </c>
      <c r="H13">
        <f t="shared" si="2"/>
        <v>0</v>
      </c>
      <c r="I13">
        <f t="shared" si="3"/>
        <v>0</v>
      </c>
      <c r="J13" s="8">
        <f t="shared" si="4"/>
        <v>0</v>
      </c>
      <c r="K13" s="7">
        <f t="shared" si="5"/>
        <v>0</v>
      </c>
      <c r="L13" s="2" t="str">
        <f t="shared" si="6"/>
        <v>Rec</v>
      </c>
    </row>
    <row r="14" spans="1:12" x14ac:dyDescent="0.25">
      <c r="A14" s="1" t="s">
        <v>7</v>
      </c>
      <c r="B14" s="9"/>
      <c r="C14" s="7">
        <f t="shared" si="0"/>
        <v>0</v>
      </c>
      <c r="E14" s="1" t="s">
        <v>7</v>
      </c>
      <c r="F14" s="6">
        <f>C14+$C$6+$C$18</f>
        <v>0</v>
      </c>
      <c r="G14">
        <f t="shared" si="1"/>
        <v>0</v>
      </c>
      <c r="H14">
        <f t="shared" si="2"/>
        <v>0</v>
      </c>
      <c r="I14">
        <f t="shared" si="3"/>
        <v>0</v>
      </c>
      <c r="J14" s="8">
        <f t="shared" si="4"/>
        <v>0</v>
      </c>
      <c r="K14" s="7">
        <f t="shared" si="5"/>
        <v>0</v>
      </c>
      <c r="L14" s="2" t="str">
        <f t="shared" si="6"/>
        <v>Rec</v>
      </c>
    </row>
    <row r="15" spans="1:12" x14ac:dyDescent="0.25">
      <c r="A15" s="1" t="s">
        <v>8</v>
      </c>
      <c r="B15" s="9"/>
      <c r="C15" s="7">
        <f>B15/4.8</f>
        <v>0</v>
      </c>
      <c r="E15" s="1" t="s">
        <v>8</v>
      </c>
      <c r="F15" s="6">
        <f>(((C15+$C$6+$C$18)*2)+(B20))/3</f>
        <v>0</v>
      </c>
      <c r="G15">
        <f t="shared" si="1"/>
        <v>0</v>
      </c>
      <c r="H15">
        <f t="shared" si="2"/>
        <v>0</v>
      </c>
      <c r="I15">
        <f t="shared" si="3"/>
        <v>0</v>
      </c>
      <c r="J15" s="8">
        <f t="shared" si="4"/>
        <v>0</v>
      </c>
      <c r="K15" s="7">
        <f t="shared" si="5"/>
        <v>0</v>
      </c>
      <c r="L15" s="2" t="str">
        <f t="shared" si="6"/>
        <v>Rec</v>
      </c>
    </row>
    <row r="16" spans="1:12" x14ac:dyDescent="0.25">
      <c r="A16" s="1" t="s">
        <v>9</v>
      </c>
      <c r="B16" s="9"/>
      <c r="C16" s="7">
        <f t="shared" si="0"/>
        <v>0</v>
      </c>
      <c r="E16" s="1" t="s">
        <v>9</v>
      </c>
      <c r="F16" s="6">
        <f>C16+$C$6+$C$18</f>
        <v>0</v>
      </c>
      <c r="G16">
        <f t="shared" si="1"/>
        <v>0</v>
      </c>
      <c r="H16">
        <f t="shared" si="2"/>
        <v>0</v>
      </c>
      <c r="I16">
        <f t="shared" si="3"/>
        <v>0</v>
      </c>
      <c r="J16" s="8">
        <f t="shared" si="4"/>
        <v>0</v>
      </c>
      <c r="K16" s="7">
        <f t="shared" si="5"/>
        <v>0</v>
      </c>
      <c r="L16" s="2" t="str">
        <f t="shared" si="6"/>
        <v>Rec</v>
      </c>
    </row>
    <row r="17" spans="1:12" x14ac:dyDescent="0.25">
      <c r="A17" s="1" t="s">
        <v>10</v>
      </c>
      <c r="B17" s="9"/>
      <c r="C17" s="7">
        <f t="shared" si="0"/>
        <v>0</v>
      </c>
      <c r="E17" s="1" t="s">
        <v>10</v>
      </c>
      <c r="F17" s="6">
        <f>C17+$C$6+$C$18</f>
        <v>0</v>
      </c>
      <c r="G17">
        <f t="shared" si="1"/>
        <v>0</v>
      </c>
      <c r="H17">
        <f t="shared" si="2"/>
        <v>0</v>
      </c>
      <c r="I17">
        <f t="shared" si="3"/>
        <v>0</v>
      </c>
      <c r="J17" s="8">
        <f t="shared" si="4"/>
        <v>0</v>
      </c>
      <c r="K17" s="7">
        <f t="shared" si="5"/>
        <v>0</v>
      </c>
      <c r="L17" s="2" t="str">
        <f t="shared" si="6"/>
        <v>Rec</v>
      </c>
    </row>
    <row r="18" spans="1:12" x14ac:dyDescent="0.25">
      <c r="A18" s="1" t="s">
        <v>13</v>
      </c>
      <c r="B18" s="10">
        <f>SUM(B9:B17)</f>
        <v>0</v>
      </c>
      <c r="C18" s="7">
        <f>B18/240</f>
        <v>0</v>
      </c>
    </row>
    <row r="20" spans="1:12" x14ac:dyDescent="0.25">
      <c r="A20" s="5" t="s">
        <v>12</v>
      </c>
      <c r="B20" s="3">
        <v>0</v>
      </c>
    </row>
    <row r="21" spans="1:12" x14ac:dyDescent="0.25">
      <c r="A21" s="5"/>
    </row>
    <row r="22" spans="1:12" x14ac:dyDescent="0.25">
      <c r="A22" s="5"/>
    </row>
    <row r="23" spans="1:12" x14ac:dyDescent="0.25">
      <c r="A23" s="5"/>
    </row>
  </sheetData>
  <sheetProtection password="F40A" sheet="1" objects="1" scenarios="1"/>
  <protectedRanges>
    <protectedRange sqref="B6 B9:B17 B20" name="Anglo"/>
  </protectedRanges>
  <mergeCells count="2">
    <mergeCell ref="A1:L2"/>
    <mergeCell ref="A3:L3"/>
  </mergeCells>
  <conditionalFormatting sqref="L9:L17">
    <cfRule type="cellIs" dxfId="0" priority="1" operator="equal">
      <formula>"Rec"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Braga</dc:creator>
  <cp:lastModifiedBy>Andre Braga</cp:lastModifiedBy>
  <dcterms:created xsi:type="dcterms:W3CDTF">2013-06-24T17:00:01Z</dcterms:created>
  <dcterms:modified xsi:type="dcterms:W3CDTF">2013-06-24T17:16:06Z</dcterms:modified>
</cp:coreProperties>
</file>